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504" windowHeight="765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23" i="1" l="1"/>
  <c r="J24" i="1"/>
  <c r="J25" i="1"/>
  <c r="J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22" i="1"/>
  <c r="J26" i="1"/>
  <c r="J13" i="1"/>
  <c r="J14" i="1"/>
  <c r="J15" i="1"/>
  <c r="J16" i="1"/>
  <c r="J17" i="1"/>
  <c r="J18" i="1"/>
  <c r="J19" i="1"/>
  <c r="J20" i="1"/>
  <c r="J21" i="1"/>
  <c r="J10" i="1"/>
  <c r="J6" i="1"/>
  <c r="J8" i="1"/>
  <c r="J12" i="1"/>
  <c r="J5" i="1"/>
  <c r="K5" i="1" s="1"/>
  <c r="K6" i="1" s="1"/>
  <c r="K7" i="1" s="1"/>
  <c r="K8" i="1" s="1"/>
  <c r="K9" i="1" s="1"/>
  <c r="K10" i="1" s="1"/>
  <c r="K11" i="1" s="1"/>
  <c r="K12" i="1" s="1"/>
  <c r="J28" i="1"/>
  <c r="J29" i="1"/>
  <c r="K13" i="1" l="1"/>
  <c r="K14" i="1" s="1"/>
  <c r="K15" i="1" s="1"/>
  <c r="K16" i="1" s="1"/>
  <c r="K17" i="1" s="1"/>
  <c r="K18" i="1" s="1"/>
  <c r="K19" i="1" s="1"/>
  <c r="K20" i="1" s="1"/>
  <c r="K21" i="1" s="1"/>
  <c r="K22" i="1" s="1"/>
  <c r="K23" i="1" l="1"/>
  <c r="K24" i="1" s="1"/>
  <c r="K25" i="1" s="1"/>
  <c r="K26" i="1" s="1"/>
  <c r="K27" i="1" l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</calcChain>
</file>

<file path=xl/sharedStrings.xml><?xml version="1.0" encoding="utf-8"?>
<sst xmlns="http://schemas.openxmlformats.org/spreadsheetml/2006/main" count="144" uniqueCount="76">
  <si>
    <t>收入</t>
    <phoneticPr fontId="1" type="noConversion"/>
  </si>
  <si>
    <t>支出</t>
    <phoneticPr fontId="1" type="noConversion"/>
  </si>
  <si>
    <t>年度</t>
    <phoneticPr fontId="1" type="noConversion"/>
  </si>
  <si>
    <t>清洗窗簾</t>
    <phoneticPr fontId="1" type="noConversion"/>
  </si>
  <si>
    <t>三明治材料</t>
    <phoneticPr fontId="1" type="noConversion"/>
  </si>
  <si>
    <t>影印費</t>
    <phoneticPr fontId="1" type="noConversion"/>
  </si>
  <si>
    <t>酒精</t>
    <phoneticPr fontId="1" type="noConversion"/>
  </si>
  <si>
    <t>書套</t>
    <phoneticPr fontId="1" type="noConversion"/>
  </si>
  <si>
    <t>國語練習簿</t>
    <phoneticPr fontId="1" type="noConversion"/>
  </si>
  <si>
    <t>單價</t>
    <phoneticPr fontId="1" type="noConversion"/>
  </si>
  <si>
    <t>班費</t>
    <phoneticPr fontId="1" type="noConversion"/>
  </si>
  <si>
    <t>九月份學校收取班級自治費</t>
    <phoneticPr fontId="1" type="noConversion"/>
  </si>
  <si>
    <t>8/29-9/5</t>
    <phoneticPr fontId="1" type="noConversion"/>
  </si>
  <si>
    <t>透明大膠帶</t>
    <phoneticPr fontId="1" type="noConversion"/>
  </si>
  <si>
    <t>圖畫紙</t>
    <phoneticPr fontId="1" type="noConversion"/>
  </si>
  <si>
    <t>膠帶</t>
    <phoneticPr fontId="1" type="noConversion"/>
  </si>
  <si>
    <t>泡棉膠、吸管、竹筷</t>
    <phoneticPr fontId="1" type="noConversion"/>
  </si>
  <si>
    <t>吸管</t>
    <phoneticPr fontId="1" type="noConversion"/>
  </si>
  <si>
    <t>班級捐款</t>
    <phoneticPr fontId="1" type="noConversion"/>
  </si>
  <si>
    <t>運動會餅乾</t>
    <phoneticPr fontId="1" type="noConversion"/>
  </si>
  <si>
    <t>影印卡</t>
    <phoneticPr fontId="1" type="noConversion"/>
  </si>
  <si>
    <t>聖誕節佈置</t>
    <phoneticPr fontId="1" type="noConversion"/>
  </si>
  <si>
    <t>湯圓材料</t>
    <phoneticPr fontId="1" type="noConversion"/>
  </si>
  <si>
    <t>搓湯圓用品</t>
    <phoneticPr fontId="1" type="noConversion"/>
  </si>
  <si>
    <t>薑餅糖果材料</t>
    <phoneticPr fontId="1" type="noConversion"/>
  </si>
  <si>
    <t>WJ-33624897</t>
    <phoneticPr fontId="1" type="noConversion"/>
  </si>
  <si>
    <t>薑餅樹</t>
    <phoneticPr fontId="1" type="noConversion"/>
  </si>
  <si>
    <t>✓</t>
    <phoneticPr fontId="1" type="noConversion"/>
  </si>
  <si>
    <t>數量</t>
    <phoneticPr fontId="1" type="noConversion"/>
  </si>
  <si>
    <t>收據</t>
    <phoneticPr fontId="1" type="noConversion"/>
  </si>
  <si>
    <t>VP-01392046</t>
    <phoneticPr fontId="1" type="noConversion"/>
  </si>
  <si>
    <t>TS-23345463</t>
    <phoneticPr fontId="1" type="noConversion"/>
  </si>
  <si>
    <t>VP-01393491</t>
    <phoneticPr fontId="1" type="noConversion"/>
  </si>
  <si>
    <t>-</t>
    <phoneticPr fontId="1" type="noConversion"/>
  </si>
  <si>
    <t>VP-01407694</t>
    <phoneticPr fontId="1" type="noConversion"/>
  </si>
  <si>
    <t>WZ-61970683</t>
    <phoneticPr fontId="1" type="noConversion"/>
  </si>
  <si>
    <t>WJ-33619758</t>
    <phoneticPr fontId="1" type="noConversion"/>
  </si>
  <si>
    <t>WZ-61970827</t>
    <phoneticPr fontId="1" type="noConversion"/>
  </si>
  <si>
    <t>VP-18527472</t>
    <phoneticPr fontId="1" type="noConversion"/>
  </si>
  <si>
    <t>VN-79629986</t>
    <phoneticPr fontId="1" type="noConversion"/>
  </si>
  <si>
    <t xml:space="preserve"> </t>
    <phoneticPr fontId="1" type="noConversion"/>
  </si>
  <si>
    <t>WZ-61970823</t>
    <phoneticPr fontId="1" type="noConversion"/>
  </si>
  <si>
    <t>編號</t>
    <phoneticPr fontId="1" type="noConversion"/>
  </si>
  <si>
    <t>碧湖劇場門票</t>
    <phoneticPr fontId="1" type="noConversion"/>
  </si>
  <si>
    <t>酒精</t>
    <phoneticPr fontId="1" type="noConversion"/>
  </si>
  <si>
    <t>影印</t>
    <phoneticPr fontId="1" type="noConversion"/>
  </si>
  <si>
    <t>資料夾.名片袋</t>
    <phoneticPr fontId="1" type="noConversion"/>
  </si>
  <si>
    <t>鬆餅粉</t>
    <phoneticPr fontId="1" type="noConversion"/>
  </si>
  <si>
    <t>XL-17783155</t>
    <phoneticPr fontId="1" type="noConversion"/>
  </si>
  <si>
    <t>YV-12887746</t>
    <phoneticPr fontId="1" type="noConversion"/>
  </si>
  <si>
    <t>YC-83142679</t>
    <phoneticPr fontId="1" type="noConversion"/>
  </si>
  <si>
    <t>閱讀小達人</t>
    <phoneticPr fontId="1" type="noConversion"/>
  </si>
  <si>
    <t>數作</t>
    <phoneticPr fontId="1" type="noConversion"/>
  </si>
  <si>
    <t>發票號碼</t>
    <phoneticPr fontId="1" type="noConversion"/>
  </si>
  <si>
    <t>皺紋紙</t>
    <phoneticPr fontId="1" type="noConversion"/>
  </si>
  <si>
    <t>結餘</t>
    <phoneticPr fontId="1" type="noConversion"/>
  </si>
  <si>
    <t>WJ-33599447</t>
    <phoneticPr fontId="1" type="noConversion"/>
  </si>
  <si>
    <t>-</t>
    <phoneticPr fontId="1" type="noConversion"/>
  </si>
  <si>
    <t>皺紋紙</t>
    <phoneticPr fontId="1" type="noConversion"/>
  </si>
  <si>
    <r>
      <t>鬆餅材料</t>
    </r>
    <r>
      <rPr>
        <sz val="7"/>
        <color theme="1"/>
        <rFont val="新細明體"/>
        <family val="1"/>
        <charset val="136"/>
        <scheme val="major"/>
      </rPr>
      <t>(鮮奶.雞蛋)</t>
    </r>
    <phoneticPr fontId="1" type="noConversion"/>
  </si>
  <si>
    <r>
      <t>柿餅</t>
    </r>
    <r>
      <rPr>
        <sz val="7"/>
        <color theme="1"/>
        <rFont val="新細明體"/>
        <family val="1"/>
        <charset val="136"/>
        <scheme val="major"/>
      </rPr>
      <t>(無收據)</t>
    </r>
    <phoneticPr fontId="1" type="noConversion"/>
  </si>
  <si>
    <r>
      <t>獎品</t>
    </r>
    <r>
      <rPr>
        <sz val="7"/>
        <color theme="1"/>
        <rFont val="新細明體"/>
        <family val="1"/>
        <charset val="136"/>
        <scheme val="major"/>
      </rPr>
      <t>(無收據)</t>
    </r>
    <phoneticPr fontId="1" type="noConversion"/>
  </si>
  <si>
    <r>
      <t>國語日報周刊</t>
    </r>
    <r>
      <rPr>
        <sz val="7"/>
        <color theme="1"/>
        <rFont val="新細明體"/>
        <family val="1"/>
        <charset val="136"/>
        <scheme val="major"/>
      </rPr>
      <t xml:space="preserve"> (四個月)</t>
    </r>
    <phoneticPr fontId="1" type="noConversion"/>
  </si>
  <si>
    <r>
      <t>棉花糖</t>
    </r>
    <r>
      <rPr>
        <sz val="7"/>
        <color theme="1"/>
        <rFont val="新細明體"/>
        <family val="1"/>
        <charset val="136"/>
        <scheme val="major"/>
      </rPr>
      <t>(與其他班級一起購買)</t>
    </r>
    <phoneticPr fontId="1" type="noConversion"/>
  </si>
  <si>
    <r>
      <t>聖誕卡材料</t>
    </r>
    <r>
      <rPr>
        <sz val="7"/>
        <color theme="1"/>
        <rFont val="新細明體"/>
        <family val="1"/>
        <charset val="136"/>
        <scheme val="major"/>
      </rPr>
      <t>(丹迪紙&amp;雲彩紙)</t>
    </r>
    <phoneticPr fontId="1" type="noConversion"/>
  </si>
  <si>
    <r>
      <t>聖誕卡材料</t>
    </r>
    <r>
      <rPr>
        <sz val="7"/>
        <color theme="1"/>
        <rFont val="新細明體"/>
        <family val="1"/>
        <charset val="136"/>
        <scheme val="major"/>
      </rPr>
      <t>(棉花棒.白膠.亮片.雪花.小卡片貼紙)</t>
    </r>
    <phoneticPr fontId="1" type="noConversion"/>
  </si>
  <si>
    <r>
      <t>薑餅材料</t>
    </r>
    <r>
      <rPr>
        <sz val="7"/>
        <color theme="1"/>
        <rFont val="新細明體"/>
        <family val="1"/>
        <charset val="136"/>
        <scheme val="major"/>
      </rPr>
      <t>(QQ糖.大紙盤)</t>
    </r>
    <phoneticPr fontId="1" type="noConversion"/>
  </si>
  <si>
    <t>學期總結</t>
    <phoneticPr fontId="1" type="noConversion"/>
  </si>
  <si>
    <t>項                                     目</t>
    <phoneticPr fontId="1" type="noConversion"/>
  </si>
  <si>
    <t>日 期</t>
    <phoneticPr fontId="1" type="noConversion"/>
  </si>
  <si>
    <t>康寧國小二年五班班費收支明細表 (108.6.30-109.1.20 總結餘$15,902)</t>
    <phoneticPr fontId="1" type="noConversion"/>
  </si>
  <si>
    <t>導師簽名：</t>
    <phoneticPr fontId="1" type="noConversion"/>
  </si>
  <si>
    <t>班級總務簽名：</t>
    <phoneticPr fontId="1" type="noConversion"/>
  </si>
  <si>
    <r>
      <t>文件套</t>
    </r>
    <r>
      <rPr>
        <sz val="7"/>
        <color theme="1"/>
        <rFont val="新細明體"/>
        <family val="1"/>
        <charset val="136"/>
        <scheme val="major"/>
      </rPr>
      <t>(綠)</t>
    </r>
    <phoneticPr fontId="1" type="noConversion"/>
  </si>
  <si>
    <r>
      <t>資料夾</t>
    </r>
    <r>
      <rPr>
        <sz val="7"/>
        <color theme="1"/>
        <rFont val="新細明體"/>
        <family val="1"/>
        <charset val="136"/>
        <scheme val="major"/>
      </rPr>
      <t>(黃)</t>
    </r>
    <phoneticPr fontId="1" type="noConversion"/>
  </si>
  <si>
    <r>
      <t>杯子</t>
    </r>
    <r>
      <rPr>
        <sz val="7"/>
        <color theme="1"/>
        <rFont val="新細明體"/>
        <family val="1"/>
        <charset val="136"/>
        <scheme val="major"/>
      </rPr>
      <t>(收據40元需扣除幫其他班老師代買的12元)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</si>
</sst>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&quot;$&quot;#,##0_);[Red]\(&quot;$&quot;#,##0\)"/>
    <numFmt numFmtId="178" formatCode="&quot;$&quot;#,##0.0_);[Red]\(&quot;$&quot;#,##0.0\)"/>
    <numFmt numFmtId="179" formatCode="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8"/>
      <color theme="1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7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>
      <alignment vertical="center"/>
    </xf>
    <xf numFmtId="179" fontId="2" fillId="0" borderId="3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7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17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topLeftCell="A30" zoomScale="120" zoomScaleNormal="120" workbookViewId="0">
      <selection activeCell="M29" sqref="M29"/>
    </sheetView>
  </sheetViews>
  <sheetFormatPr defaultColWidth="8.88671875" defaultRowHeight="16.2" customHeight="1" x14ac:dyDescent="0.3"/>
  <cols>
    <col min="1" max="1" width="3.44140625" style="23" customWidth="1"/>
    <col min="2" max="2" width="5.88671875" style="24" customWidth="1"/>
    <col min="3" max="3" width="31" style="25" customWidth="1"/>
    <col min="4" max="4" width="3.77734375" style="26" customWidth="1"/>
    <col min="5" max="5" width="3.77734375" style="25" customWidth="1"/>
    <col min="6" max="6" width="9.44140625" style="25" customWidth="1"/>
    <col min="7" max="7" width="5.77734375" style="27" customWidth="1"/>
    <col min="8" max="8" width="3.77734375" style="28" customWidth="1"/>
    <col min="9" max="11" width="6.77734375" style="27" customWidth="1"/>
    <col min="12" max="16384" width="8.88671875" style="12"/>
  </cols>
  <sheetData>
    <row r="1" spans="1:11" ht="16.2" customHeight="1" x14ac:dyDescent="0.3">
      <c r="A1" s="34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4.95" customHeight="1" x14ac:dyDescent="0.3"/>
    <row r="3" spans="1:11" s="6" customFormat="1" ht="15" customHeight="1" x14ac:dyDescent="0.3">
      <c r="A3" s="1" t="s">
        <v>2</v>
      </c>
      <c r="B3" s="2" t="s">
        <v>69</v>
      </c>
      <c r="C3" s="1" t="s">
        <v>68</v>
      </c>
      <c r="D3" s="3" t="s">
        <v>42</v>
      </c>
      <c r="E3" s="4" t="s">
        <v>29</v>
      </c>
      <c r="F3" s="4" t="s">
        <v>53</v>
      </c>
      <c r="G3" s="5" t="s">
        <v>9</v>
      </c>
      <c r="H3" s="4" t="s">
        <v>28</v>
      </c>
      <c r="I3" s="5" t="s">
        <v>0</v>
      </c>
      <c r="J3" s="5" t="s">
        <v>1</v>
      </c>
      <c r="K3" s="5" t="s">
        <v>55</v>
      </c>
    </row>
    <row r="4" spans="1:11" ht="15" customHeight="1" x14ac:dyDescent="0.3">
      <c r="A4" s="37">
        <v>108</v>
      </c>
      <c r="B4" s="7">
        <v>43646</v>
      </c>
      <c r="C4" s="29" t="s">
        <v>67</v>
      </c>
      <c r="D4" s="8">
        <v>1</v>
      </c>
      <c r="E4" s="9" t="s">
        <v>33</v>
      </c>
      <c r="F4" s="9" t="s">
        <v>33</v>
      </c>
      <c r="G4" s="10" t="s">
        <v>57</v>
      </c>
      <c r="H4" s="9" t="s">
        <v>57</v>
      </c>
      <c r="I4" s="11"/>
      <c r="J4" s="11"/>
      <c r="K4" s="11">
        <v>7373</v>
      </c>
    </row>
    <row r="5" spans="1:11" ht="15" customHeight="1" x14ac:dyDescent="0.3">
      <c r="A5" s="38"/>
      <c r="B5" s="47" t="s">
        <v>12</v>
      </c>
      <c r="C5" s="29" t="s">
        <v>3</v>
      </c>
      <c r="D5" s="8">
        <v>2</v>
      </c>
      <c r="E5" s="9" t="s">
        <v>33</v>
      </c>
      <c r="F5" s="9" t="s">
        <v>33</v>
      </c>
      <c r="G5" s="11">
        <v>1400</v>
      </c>
      <c r="H5" s="9">
        <v>1</v>
      </c>
      <c r="I5" s="11"/>
      <c r="J5" s="11">
        <f>SUM(G5*H5)</f>
        <v>1400</v>
      </c>
      <c r="K5" s="11">
        <f t="shared" ref="K5:K12" si="0">SUM(K4+I5-J5)</f>
        <v>5973</v>
      </c>
    </row>
    <row r="6" spans="1:11" ht="15" customHeight="1" x14ac:dyDescent="0.3">
      <c r="A6" s="38"/>
      <c r="B6" s="47"/>
      <c r="C6" s="29" t="s">
        <v>62</v>
      </c>
      <c r="D6" s="8">
        <v>3</v>
      </c>
      <c r="E6" s="9" t="s">
        <v>33</v>
      </c>
      <c r="F6" s="9" t="s">
        <v>33</v>
      </c>
      <c r="G6" s="11">
        <v>816</v>
      </c>
      <c r="H6" s="9">
        <v>1</v>
      </c>
      <c r="I6" s="11"/>
      <c r="J6" s="11">
        <f>SUM(G6*H6)</f>
        <v>816</v>
      </c>
      <c r="K6" s="11">
        <f t="shared" si="0"/>
        <v>5157</v>
      </c>
    </row>
    <row r="7" spans="1:11" ht="15" customHeight="1" x14ac:dyDescent="0.3">
      <c r="A7" s="38"/>
      <c r="B7" s="9" t="s">
        <v>33</v>
      </c>
      <c r="C7" s="30" t="s">
        <v>10</v>
      </c>
      <c r="D7" s="13" t="s">
        <v>33</v>
      </c>
      <c r="E7" s="4" t="s">
        <v>33</v>
      </c>
      <c r="F7" s="4" t="s">
        <v>33</v>
      </c>
      <c r="G7" s="14">
        <v>300</v>
      </c>
      <c r="H7" s="4">
        <v>28</v>
      </c>
      <c r="I7" s="14">
        <v>8400</v>
      </c>
      <c r="J7" s="14"/>
      <c r="K7" s="14">
        <f t="shared" si="0"/>
        <v>13557</v>
      </c>
    </row>
    <row r="8" spans="1:11" ht="15" customHeight="1" x14ac:dyDescent="0.3">
      <c r="A8" s="38"/>
      <c r="B8" s="2">
        <v>43642</v>
      </c>
      <c r="C8" s="30" t="s">
        <v>73</v>
      </c>
      <c r="D8" s="8">
        <v>4</v>
      </c>
      <c r="E8" s="4" t="s">
        <v>27</v>
      </c>
      <c r="F8" s="4" t="s">
        <v>33</v>
      </c>
      <c r="G8" s="14">
        <v>2</v>
      </c>
      <c r="H8" s="4">
        <v>28</v>
      </c>
      <c r="I8" s="15"/>
      <c r="J8" s="14">
        <f>SUM(G8*H8)</f>
        <v>56</v>
      </c>
      <c r="K8" s="14">
        <f t="shared" si="0"/>
        <v>13501</v>
      </c>
    </row>
    <row r="9" spans="1:11" ht="15" customHeight="1" x14ac:dyDescent="0.3">
      <c r="A9" s="38"/>
      <c r="B9" s="48">
        <v>43725</v>
      </c>
      <c r="C9" s="30" t="s">
        <v>52</v>
      </c>
      <c r="D9" s="40">
        <v>5</v>
      </c>
      <c r="E9" s="35" t="s">
        <v>27</v>
      </c>
      <c r="F9" s="35" t="s">
        <v>33</v>
      </c>
      <c r="G9" s="14">
        <v>35</v>
      </c>
      <c r="H9" s="4">
        <v>28</v>
      </c>
      <c r="I9" s="15"/>
      <c r="J9" s="14">
        <f t="shared" ref="J9:J10" si="1">SUM(G9*H9)</f>
        <v>980</v>
      </c>
      <c r="K9" s="14">
        <f t="shared" si="0"/>
        <v>12521</v>
      </c>
    </row>
    <row r="10" spans="1:11" ht="15" customHeight="1" x14ac:dyDescent="0.3">
      <c r="A10" s="38"/>
      <c r="B10" s="48"/>
      <c r="C10" s="30" t="s">
        <v>51</v>
      </c>
      <c r="D10" s="41"/>
      <c r="E10" s="36"/>
      <c r="F10" s="36"/>
      <c r="G10" s="14">
        <v>80</v>
      </c>
      <c r="H10" s="4">
        <v>28</v>
      </c>
      <c r="I10" s="15"/>
      <c r="J10" s="14">
        <f t="shared" si="1"/>
        <v>2240</v>
      </c>
      <c r="K10" s="14">
        <f t="shared" si="0"/>
        <v>10281</v>
      </c>
    </row>
    <row r="11" spans="1:11" ht="15" customHeight="1" x14ac:dyDescent="0.3">
      <c r="A11" s="38"/>
      <c r="B11" s="48"/>
      <c r="C11" s="30" t="s">
        <v>11</v>
      </c>
      <c r="D11" s="8">
        <v>6</v>
      </c>
      <c r="E11" s="4" t="s">
        <v>33</v>
      </c>
      <c r="F11" s="4" t="s">
        <v>33</v>
      </c>
      <c r="G11" s="5" t="s">
        <v>33</v>
      </c>
      <c r="H11" s="4" t="s">
        <v>33</v>
      </c>
      <c r="I11" s="15">
        <v>1400</v>
      </c>
      <c r="J11" s="14"/>
      <c r="K11" s="14">
        <f t="shared" si="0"/>
        <v>11681</v>
      </c>
    </row>
    <row r="12" spans="1:11" ht="15" customHeight="1" x14ac:dyDescent="0.3">
      <c r="A12" s="38"/>
      <c r="B12" s="48"/>
      <c r="C12" s="30" t="s">
        <v>74</v>
      </c>
      <c r="D12" s="40">
        <v>7</v>
      </c>
      <c r="E12" s="35" t="s">
        <v>27</v>
      </c>
      <c r="F12" s="35" t="s">
        <v>33</v>
      </c>
      <c r="G12" s="14">
        <v>28</v>
      </c>
      <c r="H12" s="4">
        <v>28</v>
      </c>
      <c r="I12" s="15"/>
      <c r="J12" s="14">
        <f>SUM(G12*H12)</f>
        <v>784</v>
      </c>
      <c r="K12" s="14">
        <f t="shared" si="0"/>
        <v>10897</v>
      </c>
    </row>
    <row r="13" spans="1:11" ht="15" customHeight="1" x14ac:dyDescent="0.3">
      <c r="A13" s="38"/>
      <c r="B13" s="48"/>
      <c r="C13" s="30" t="s">
        <v>7</v>
      </c>
      <c r="D13" s="41"/>
      <c r="E13" s="36"/>
      <c r="F13" s="36"/>
      <c r="G13" s="14">
        <v>25</v>
      </c>
      <c r="H13" s="4">
        <v>8</v>
      </c>
      <c r="I13" s="15"/>
      <c r="J13" s="14">
        <f t="shared" ref="J13:J21" si="2">SUM(G13*H13)</f>
        <v>200</v>
      </c>
      <c r="K13" s="14">
        <f t="shared" ref="K13:K21" si="3">SUM(K12+I13-J13)</f>
        <v>10697</v>
      </c>
    </row>
    <row r="14" spans="1:11" ht="15" customHeight="1" x14ac:dyDescent="0.3">
      <c r="A14" s="38"/>
      <c r="B14" s="2">
        <v>43726</v>
      </c>
      <c r="C14" s="30" t="s">
        <v>4</v>
      </c>
      <c r="D14" s="8">
        <v>8</v>
      </c>
      <c r="E14" s="4" t="s">
        <v>27</v>
      </c>
      <c r="F14" s="4" t="s">
        <v>33</v>
      </c>
      <c r="G14" s="14">
        <v>28</v>
      </c>
      <c r="H14" s="4">
        <v>30</v>
      </c>
      <c r="I14" s="15"/>
      <c r="J14" s="14">
        <f t="shared" si="2"/>
        <v>840</v>
      </c>
      <c r="K14" s="14">
        <f t="shared" si="3"/>
        <v>9857</v>
      </c>
    </row>
    <row r="15" spans="1:11" ht="15" customHeight="1" x14ac:dyDescent="0.3">
      <c r="A15" s="38"/>
      <c r="B15" s="2">
        <v>43727</v>
      </c>
      <c r="C15" s="30" t="s">
        <v>8</v>
      </c>
      <c r="D15" s="8">
        <v>9</v>
      </c>
      <c r="E15" s="4" t="s">
        <v>27</v>
      </c>
      <c r="F15" s="4" t="s">
        <v>33</v>
      </c>
      <c r="G15" s="14">
        <v>28</v>
      </c>
      <c r="H15" s="4">
        <v>35</v>
      </c>
      <c r="I15" s="15"/>
      <c r="J15" s="14">
        <f t="shared" si="2"/>
        <v>980</v>
      </c>
      <c r="K15" s="14">
        <f t="shared" si="3"/>
        <v>8877</v>
      </c>
    </row>
    <row r="16" spans="1:11" ht="15" customHeight="1" x14ac:dyDescent="0.3">
      <c r="A16" s="38"/>
      <c r="B16" s="2">
        <v>43728</v>
      </c>
      <c r="C16" s="30" t="s">
        <v>5</v>
      </c>
      <c r="D16" s="8">
        <v>10</v>
      </c>
      <c r="E16" s="4" t="s">
        <v>27</v>
      </c>
      <c r="F16" s="4" t="s">
        <v>33</v>
      </c>
      <c r="G16" s="14">
        <v>250</v>
      </c>
      <c r="H16" s="4">
        <v>1</v>
      </c>
      <c r="I16" s="15"/>
      <c r="J16" s="14">
        <f t="shared" si="2"/>
        <v>250</v>
      </c>
      <c r="K16" s="14">
        <f t="shared" si="3"/>
        <v>8627</v>
      </c>
    </row>
    <row r="17" spans="1:11" ht="15" customHeight="1" x14ac:dyDescent="0.3">
      <c r="A17" s="38"/>
      <c r="B17" s="2">
        <v>43752</v>
      </c>
      <c r="C17" s="30" t="s">
        <v>5</v>
      </c>
      <c r="D17" s="8">
        <v>11</v>
      </c>
      <c r="E17" s="4" t="s">
        <v>27</v>
      </c>
      <c r="F17" s="4" t="s">
        <v>33</v>
      </c>
      <c r="G17" s="14">
        <v>250</v>
      </c>
      <c r="H17" s="4">
        <v>1</v>
      </c>
      <c r="I17" s="15"/>
      <c r="J17" s="14">
        <f t="shared" si="2"/>
        <v>250</v>
      </c>
      <c r="K17" s="14">
        <f t="shared" si="3"/>
        <v>8377</v>
      </c>
    </row>
    <row r="18" spans="1:11" ht="15" customHeight="1" x14ac:dyDescent="0.3">
      <c r="A18" s="38"/>
      <c r="B18" s="2">
        <v>43765</v>
      </c>
      <c r="C18" s="30" t="s">
        <v>6</v>
      </c>
      <c r="D18" s="8">
        <v>12</v>
      </c>
      <c r="E18" s="4" t="s">
        <v>33</v>
      </c>
      <c r="F18" s="4" t="s">
        <v>31</v>
      </c>
      <c r="G18" s="14">
        <v>90</v>
      </c>
      <c r="H18" s="4">
        <v>1</v>
      </c>
      <c r="I18" s="15"/>
      <c r="J18" s="14">
        <f t="shared" si="2"/>
        <v>90</v>
      </c>
      <c r="K18" s="14">
        <f t="shared" si="3"/>
        <v>8287</v>
      </c>
    </row>
    <row r="19" spans="1:11" ht="15" customHeight="1" x14ac:dyDescent="0.3">
      <c r="A19" s="38"/>
      <c r="B19" s="16">
        <v>43772</v>
      </c>
      <c r="C19" s="31" t="s">
        <v>13</v>
      </c>
      <c r="D19" s="8">
        <v>13</v>
      </c>
      <c r="E19" s="4" t="s">
        <v>33</v>
      </c>
      <c r="F19" s="13" t="s">
        <v>30</v>
      </c>
      <c r="G19" s="17">
        <v>19</v>
      </c>
      <c r="H19" s="13">
        <v>2</v>
      </c>
      <c r="I19" s="18"/>
      <c r="J19" s="14">
        <f t="shared" si="2"/>
        <v>38</v>
      </c>
      <c r="K19" s="14">
        <f t="shared" si="3"/>
        <v>8249</v>
      </c>
    </row>
    <row r="20" spans="1:11" ht="15" customHeight="1" x14ac:dyDescent="0.3">
      <c r="A20" s="38"/>
      <c r="B20" s="16">
        <v>43776</v>
      </c>
      <c r="C20" s="31" t="s">
        <v>16</v>
      </c>
      <c r="D20" s="8">
        <v>14</v>
      </c>
      <c r="E20" s="4" t="s">
        <v>33</v>
      </c>
      <c r="F20" s="13" t="s">
        <v>32</v>
      </c>
      <c r="G20" s="17">
        <v>55</v>
      </c>
      <c r="H20" s="13">
        <v>1</v>
      </c>
      <c r="I20" s="18"/>
      <c r="J20" s="14">
        <f t="shared" si="2"/>
        <v>55</v>
      </c>
      <c r="K20" s="14">
        <f t="shared" si="3"/>
        <v>8194</v>
      </c>
    </row>
    <row r="21" spans="1:11" ht="15" customHeight="1" x14ac:dyDescent="0.3">
      <c r="A21" s="38"/>
      <c r="B21" s="42">
        <v>43782</v>
      </c>
      <c r="C21" s="31" t="s">
        <v>58</v>
      </c>
      <c r="D21" s="40">
        <v>15</v>
      </c>
      <c r="E21" s="35" t="s">
        <v>27</v>
      </c>
      <c r="F21" s="35" t="s">
        <v>33</v>
      </c>
      <c r="G21" s="17">
        <v>14</v>
      </c>
      <c r="H21" s="13">
        <v>5</v>
      </c>
      <c r="I21" s="18"/>
      <c r="J21" s="14">
        <f t="shared" si="2"/>
        <v>70</v>
      </c>
      <c r="K21" s="14">
        <f t="shared" si="3"/>
        <v>8124</v>
      </c>
    </row>
    <row r="22" spans="1:11" ht="15" customHeight="1" x14ac:dyDescent="0.3">
      <c r="A22" s="38"/>
      <c r="B22" s="43"/>
      <c r="C22" s="31" t="s">
        <v>15</v>
      </c>
      <c r="D22" s="41"/>
      <c r="E22" s="36"/>
      <c r="F22" s="36"/>
      <c r="G22" s="17">
        <v>26</v>
      </c>
      <c r="H22" s="13">
        <v>1</v>
      </c>
      <c r="I22" s="18"/>
      <c r="J22" s="14">
        <f>SUM(G22*H22)</f>
        <v>26</v>
      </c>
      <c r="K22" s="14">
        <f>SUM(K21+I22-J22)</f>
        <v>8098</v>
      </c>
    </row>
    <row r="23" spans="1:11" ht="15" customHeight="1" x14ac:dyDescent="0.3">
      <c r="A23" s="38"/>
      <c r="B23" s="44"/>
      <c r="C23" s="31" t="s">
        <v>54</v>
      </c>
      <c r="D23" s="19">
        <v>16</v>
      </c>
      <c r="E23" s="4" t="s">
        <v>27</v>
      </c>
      <c r="F23" s="4" t="s">
        <v>33</v>
      </c>
      <c r="G23" s="17">
        <v>14</v>
      </c>
      <c r="H23" s="13">
        <v>6</v>
      </c>
      <c r="I23" s="18"/>
      <c r="J23" s="14">
        <f t="shared" ref="J23:J25" si="4">SUM(G23*H23)</f>
        <v>84</v>
      </c>
      <c r="K23" s="14">
        <f t="shared" ref="K23:K25" si="5">SUM(K22+I23-J23)</f>
        <v>8014</v>
      </c>
    </row>
    <row r="24" spans="1:11" ht="15" customHeight="1" x14ac:dyDescent="0.3">
      <c r="A24" s="38"/>
      <c r="B24" s="16">
        <v>43783</v>
      </c>
      <c r="C24" s="21" t="s">
        <v>14</v>
      </c>
      <c r="D24" s="8">
        <v>17</v>
      </c>
      <c r="E24" s="4" t="s">
        <v>27</v>
      </c>
      <c r="F24" s="4" t="s">
        <v>33</v>
      </c>
      <c r="G24" s="20">
        <v>2.5</v>
      </c>
      <c r="H24" s="13">
        <v>28</v>
      </c>
      <c r="I24" s="18"/>
      <c r="J24" s="14">
        <f t="shared" si="4"/>
        <v>70</v>
      </c>
      <c r="K24" s="14">
        <f t="shared" si="5"/>
        <v>7944</v>
      </c>
    </row>
    <row r="25" spans="1:11" ht="15" customHeight="1" x14ac:dyDescent="0.3">
      <c r="A25" s="38"/>
      <c r="B25" s="49">
        <v>43789</v>
      </c>
      <c r="C25" s="21" t="s">
        <v>75</v>
      </c>
      <c r="D25" s="40">
        <v>18</v>
      </c>
      <c r="E25" s="35" t="s">
        <v>27</v>
      </c>
      <c r="F25" s="35" t="s">
        <v>33</v>
      </c>
      <c r="G25" s="14">
        <v>28</v>
      </c>
      <c r="H25" s="4">
        <v>1</v>
      </c>
      <c r="I25" s="18"/>
      <c r="J25" s="14">
        <f t="shared" si="4"/>
        <v>28</v>
      </c>
      <c r="K25" s="14">
        <f t="shared" si="5"/>
        <v>7916</v>
      </c>
    </row>
    <row r="26" spans="1:11" ht="15" customHeight="1" x14ac:dyDescent="0.3">
      <c r="A26" s="38"/>
      <c r="B26" s="49"/>
      <c r="C26" s="21" t="s">
        <v>17</v>
      </c>
      <c r="D26" s="41"/>
      <c r="E26" s="36"/>
      <c r="F26" s="36"/>
      <c r="G26" s="14">
        <v>20</v>
      </c>
      <c r="H26" s="4">
        <v>2</v>
      </c>
      <c r="I26" s="15"/>
      <c r="J26" s="14">
        <f t="shared" ref="J26" si="6">SUM(G26*H26)</f>
        <v>40</v>
      </c>
      <c r="K26" s="14">
        <f>SUM(K25+I26-J26)</f>
        <v>7876</v>
      </c>
    </row>
    <row r="27" spans="1:11" ht="15" customHeight="1" x14ac:dyDescent="0.3">
      <c r="A27" s="38"/>
      <c r="B27" s="2">
        <v>43790</v>
      </c>
      <c r="C27" s="30" t="s">
        <v>18</v>
      </c>
      <c r="D27" s="8">
        <v>19</v>
      </c>
      <c r="E27" s="4" t="s">
        <v>27</v>
      </c>
      <c r="F27" s="4" t="s">
        <v>33</v>
      </c>
      <c r="G27" s="5" t="s">
        <v>33</v>
      </c>
      <c r="H27" s="4" t="s">
        <v>33</v>
      </c>
      <c r="I27" s="14">
        <v>14600</v>
      </c>
      <c r="J27" s="14"/>
      <c r="K27" s="14">
        <f>SUM(K26+I27-J27)</f>
        <v>22476</v>
      </c>
    </row>
    <row r="28" spans="1:11" ht="15" customHeight="1" x14ac:dyDescent="0.3">
      <c r="A28" s="38"/>
      <c r="B28" s="45" t="s">
        <v>33</v>
      </c>
      <c r="C28" s="30" t="s">
        <v>60</v>
      </c>
      <c r="D28" s="40">
        <v>20</v>
      </c>
      <c r="E28" s="35" t="s">
        <v>33</v>
      </c>
      <c r="F28" s="35" t="s">
        <v>33</v>
      </c>
      <c r="G28" s="14">
        <v>75</v>
      </c>
      <c r="H28" s="4">
        <v>3</v>
      </c>
      <c r="I28" s="14"/>
      <c r="J28" s="14">
        <f t="shared" ref="J28:J29" si="7">SUM(G28*H28)</f>
        <v>225</v>
      </c>
      <c r="K28" s="14">
        <f>SUM(K27+I28-J28)</f>
        <v>22251</v>
      </c>
    </row>
    <row r="29" spans="1:11" ht="15" customHeight="1" x14ac:dyDescent="0.3">
      <c r="A29" s="38"/>
      <c r="B29" s="46"/>
      <c r="C29" s="30" t="s">
        <v>61</v>
      </c>
      <c r="D29" s="41"/>
      <c r="E29" s="36"/>
      <c r="F29" s="36"/>
      <c r="G29" s="14">
        <v>82</v>
      </c>
      <c r="H29" s="4">
        <v>5</v>
      </c>
      <c r="I29" s="14"/>
      <c r="J29" s="14">
        <f t="shared" si="7"/>
        <v>410</v>
      </c>
      <c r="K29" s="14">
        <f>SUM(K28+I29-J29)</f>
        <v>21841</v>
      </c>
    </row>
    <row r="30" spans="1:11" ht="15" customHeight="1" x14ac:dyDescent="0.3">
      <c r="A30" s="38"/>
      <c r="B30" s="2">
        <v>43799</v>
      </c>
      <c r="C30" s="31" t="s">
        <v>19</v>
      </c>
      <c r="D30" s="22">
        <v>21</v>
      </c>
      <c r="E30" s="4" t="s">
        <v>33</v>
      </c>
      <c r="F30" s="4" t="s">
        <v>56</v>
      </c>
      <c r="G30" s="14">
        <v>412</v>
      </c>
      <c r="H30" s="4">
        <v>1</v>
      </c>
      <c r="I30" s="14"/>
      <c r="J30" s="14">
        <f t="shared" ref="J30:J46" si="8">SUM(G30*H30)</f>
        <v>412</v>
      </c>
      <c r="K30" s="14">
        <f t="shared" ref="K30:K46" si="9">SUM(K29+I30-J30)</f>
        <v>21429</v>
      </c>
    </row>
    <row r="31" spans="1:11" ht="15" customHeight="1" x14ac:dyDescent="0.3">
      <c r="A31" s="38"/>
      <c r="B31" s="2">
        <v>43808</v>
      </c>
      <c r="C31" s="31" t="s">
        <v>20</v>
      </c>
      <c r="D31" s="22">
        <v>22</v>
      </c>
      <c r="E31" s="4" t="s">
        <v>27</v>
      </c>
      <c r="F31" s="4" t="s">
        <v>33</v>
      </c>
      <c r="G31" s="14">
        <v>500</v>
      </c>
      <c r="H31" s="4">
        <v>1</v>
      </c>
      <c r="I31" s="14"/>
      <c r="J31" s="14">
        <f t="shared" si="8"/>
        <v>500</v>
      </c>
      <c r="K31" s="14">
        <f t="shared" si="9"/>
        <v>20929</v>
      </c>
    </row>
    <row r="32" spans="1:11" ht="15" customHeight="1" x14ac:dyDescent="0.3">
      <c r="A32" s="38"/>
      <c r="B32" s="2">
        <v>43815</v>
      </c>
      <c r="C32" s="31" t="s">
        <v>21</v>
      </c>
      <c r="D32" s="22">
        <v>23</v>
      </c>
      <c r="E32" s="4" t="s">
        <v>33</v>
      </c>
      <c r="F32" s="4" t="s">
        <v>34</v>
      </c>
      <c r="G32" s="14">
        <v>430</v>
      </c>
      <c r="H32" s="4">
        <v>1</v>
      </c>
      <c r="I32" s="14"/>
      <c r="J32" s="14">
        <f t="shared" si="8"/>
        <v>430</v>
      </c>
      <c r="K32" s="14">
        <f t="shared" si="9"/>
        <v>20499</v>
      </c>
    </row>
    <row r="33" spans="1:12" ht="15" customHeight="1" x14ac:dyDescent="0.3">
      <c r="A33" s="38"/>
      <c r="B33" s="48">
        <v>43817</v>
      </c>
      <c r="C33" s="31" t="s">
        <v>22</v>
      </c>
      <c r="D33" s="22">
        <v>24</v>
      </c>
      <c r="E33" s="4" t="s">
        <v>33</v>
      </c>
      <c r="F33" s="4" t="s">
        <v>35</v>
      </c>
      <c r="G33" s="14">
        <v>553</v>
      </c>
      <c r="H33" s="4">
        <v>1</v>
      </c>
      <c r="I33" s="14"/>
      <c r="J33" s="14">
        <f t="shared" si="8"/>
        <v>553</v>
      </c>
      <c r="K33" s="14">
        <f t="shared" si="9"/>
        <v>19946</v>
      </c>
    </row>
    <row r="34" spans="1:12" ht="15" customHeight="1" x14ac:dyDescent="0.3">
      <c r="A34" s="38"/>
      <c r="B34" s="48"/>
      <c r="C34" s="31" t="s">
        <v>23</v>
      </c>
      <c r="D34" s="22">
        <v>25</v>
      </c>
      <c r="E34" s="4" t="s">
        <v>33</v>
      </c>
      <c r="F34" s="4" t="s">
        <v>36</v>
      </c>
      <c r="G34" s="14">
        <v>93</v>
      </c>
      <c r="H34" s="4">
        <v>1</v>
      </c>
      <c r="I34" s="14"/>
      <c r="J34" s="14">
        <f t="shared" si="8"/>
        <v>93</v>
      </c>
      <c r="K34" s="14">
        <f t="shared" si="9"/>
        <v>19853</v>
      </c>
      <c r="L34" s="12" t="s">
        <v>40</v>
      </c>
    </row>
    <row r="35" spans="1:12" ht="15" customHeight="1" x14ac:dyDescent="0.3">
      <c r="A35" s="38"/>
      <c r="B35" s="48">
        <v>43818</v>
      </c>
      <c r="C35" s="31" t="s">
        <v>63</v>
      </c>
      <c r="D35" s="22">
        <v>26</v>
      </c>
      <c r="E35" s="4" t="s">
        <v>33</v>
      </c>
      <c r="F35" s="4" t="s">
        <v>41</v>
      </c>
      <c r="G35" s="14">
        <v>42</v>
      </c>
      <c r="H35" s="4">
        <v>1</v>
      </c>
      <c r="I35" s="14"/>
      <c r="J35" s="14">
        <f t="shared" si="8"/>
        <v>42</v>
      </c>
      <c r="K35" s="14">
        <f t="shared" si="9"/>
        <v>19811</v>
      </c>
    </row>
    <row r="36" spans="1:12" ht="15" customHeight="1" x14ac:dyDescent="0.3">
      <c r="A36" s="38"/>
      <c r="B36" s="48"/>
      <c r="C36" s="30" t="s">
        <v>24</v>
      </c>
      <c r="D36" s="22">
        <v>27</v>
      </c>
      <c r="E36" s="4" t="s">
        <v>33</v>
      </c>
      <c r="F36" s="4" t="s">
        <v>37</v>
      </c>
      <c r="G36" s="14">
        <v>81</v>
      </c>
      <c r="H36" s="4">
        <v>1</v>
      </c>
      <c r="I36" s="14"/>
      <c r="J36" s="14">
        <f t="shared" si="8"/>
        <v>81</v>
      </c>
      <c r="K36" s="14">
        <f t="shared" si="9"/>
        <v>19730</v>
      </c>
    </row>
    <row r="37" spans="1:12" ht="15" customHeight="1" x14ac:dyDescent="0.3">
      <c r="A37" s="38"/>
      <c r="B37" s="48">
        <v>43821</v>
      </c>
      <c r="C37" s="30" t="s">
        <v>64</v>
      </c>
      <c r="D37" s="22">
        <v>28</v>
      </c>
      <c r="E37" s="4" t="s">
        <v>33</v>
      </c>
      <c r="F37" s="4" t="s">
        <v>38</v>
      </c>
      <c r="G37" s="14">
        <v>78</v>
      </c>
      <c r="H37" s="4">
        <v>1</v>
      </c>
      <c r="I37" s="14"/>
      <c r="J37" s="14">
        <f t="shared" si="8"/>
        <v>78</v>
      </c>
      <c r="K37" s="14">
        <f t="shared" si="9"/>
        <v>19652</v>
      </c>
    </row>
    <row r="38" spans="1:12" ht="15" customHeight="1" x14ac:dyDescent="0.3">
      <c r="A38" s="38"/>
      <c r="B38" s="48"/>
      <c r="C38" s="30" t="s">
        <v>65</v>
      </c>
      <c r="D38" s="22">
        <v>29</v>
      </c>
      <c r="E38" s="4" t="s">
        <v>33</v>
      </c>
      <c r="F38" s="4" t="s">
        <v>39</v>
      </c>
      <c r="G38" s="14">
        <v>283</v>
      </c>
      <c r="H38" s="4">
        <v>1</v>
      </c>
      <c r="I38" s="14"/>
      <c r="J38" s="14">
        <f t="shared" si="8"/>
        <v>283</v>
      </c>
      <c r="K38" s="14">
        <f t="shared" si="9"/>
        <v>19369</v>
      </c>
    </row>
    <row r="39" spans="1:12" ht="15" customHeight="1" x14ac:dyDescent="0.3">
      <c r="A39" s="38"/>
      <c r="B39" s="45">
        <v>43823</v>
      </c>
      <c r="C39" s="30" t="s">
        <v>66</v>
      </c>
      <c r="D39" s="22">
        <v>30</v>
      </c>
      <c r="E39" s="4" t="s">
        <v>33</v>
      </c>
      <c r="F39" s="4" t="s">
        <v>25</v>
      </c>
      <c r="G39" s="14">
        <v>376</v>
      </c>
      <c r="H39" s="4">
        <v>1</v>
      </c>
      <c r="I39" s="14"/>
      <c r="J39" s="14">
        <f t="shared" si="8"/>
        <v>376</v>
      </c>
      <c r="K39" s="14">
        <f t="shared" si="9"/>
        <v>18993</v>
      </c>
    </row>
    <row r="40" spans="1:12" ht="15" customHeight="1" x14ac:dyDescent="0.3">
      <c r="A40" s="38"/>
      <c r="B40" s="46"/>
      <c r="C40" s="30" t="s">
        <v>43</v>
      </c>
      <c r="D40" s="22">
        <v>31</v>
      </c>
      <c r="E40" s="4" t="s">
        <v>27</v>
      </c>
      <c r="F40" s="4" t="s">
        <v>33</v>
      </c>
      <c r="G40" s="14">
        <v>86</v>
      </c>
      <c r="H40" s="4">
        <v>1</v>
      </c>
      <c r="I40" s="14"/>
      <c r="J40" s="14">
        <f t="shared" si="8"/>
        <v>86</v>
      </c>
      <c r="K40" s="14">
        <f t="shared" si="9"/>
        <v>18907</v>
      </c>
    </row>
    <row r="41" spans="1:12" ht="15" customHeight="1" x14ac:dyDescent="0.3">
      <c r="A41" s="39"/>
      <c r="B41" s="2">
        <v>43824</v>
      </c>
      <c r="C41" s="31" t="s">
        <v>26</v>
      </c>
      <c r="D41" s="22">
        <v>32</v>
      </c>
      <c r="E41" s="4" t="s">
        <v>27</v>
      </c>
      <c r="F41" s="4" t="s">
        <v>33</v>
      </c>
      <c r="G41" s="14">
        <v>700</v>
      </c>
      <c r="H41" s="4">
        <v>1</v>
      </c>
      <c r="I41" s="14"/>
      <c r="J41" s="14">
        <f t="shared" si="8"/>
        <v>700</v>
      </c>
      <c r="K41" s="14">
        <f t="shared" si="9"/>
        <v>18207</v>
      </c>
    </row>
    <row r="42" spans="1:12" ht="15" customHeight="1" x14ac:dyDescent="0.3">
      <c r="A42" s="37">
        <v>109</v>
      </c>
      <c r="B42" s="2">
        <v>43838</v>
      </c>
      <c r="C42" s="31" t="s">
        <v>44</v>
      </c>
      <c r="D42" s="22">
        <v>33</v>
      </c>
      <c r="E42" s="4" t="s">
        <v>33</v>
      </c>
      <c r="F42" s="13" t="s">
        <v>48</v>
      </c>
      <c r="G42" s="14">
        <v>350</v>
      </c>
      <c r="H42" s="4">
        <v>1</v>
      </c>
      <c r="I42" s="14"/>
      <c r="J42" s="14">
        <f t="shared" si="8"/>
        <v>350</v>
      </c>
      <c r="K42" s="14">
        <f t="shared" si="9"/>
        <v>17857</v>
      </c>
    </row>
    <row r="43" spans="1:12" ht="15" customHeight="1" x14ac:dyDescent="0.3">
      <c r="A43" s="38"/>
      <c r="B43" s="2">
        <v>43843</v>
      </c>
      <c r="C43" s="31" t="s">
        <v>45</v>
      </c>
      <c r="D43" s="22">
        <v>34</v>
      </c>
      <c r="E43" s="4" t="s">
        <v>27</v>
      </c>
      <c r="F43" s="4" t="s">
        <v>33</v>
      </c>
      <c r="G43" s="14">
        <v>500</v>
      </c>
      <c r="H43" s="4">
        <v>1</v>
      </c>
      <c r="I43" s="14"/>
      <c r="J43" s="14">
        <f t="shared" si="8"/>
        <v>500</v>
      </c>
      <c r="K43" s="14">
        <f t="shared" si="9"/>
        <v>17357</v>
      </c>
    </row>
    <row r="44" spans="1:12" ht="15" customHeight="1" x14ac:dyDescent="0.3">
      <c r="A44" s="38"/>
      <c r="B44" s="2">
        <v>43845</v>
      </c>
      <c r="C44" s="31" t="s">
        <v>46</v>
      </c>
      <c r="D44" s="22">
        <v>35</v>
      </c>
      <c r="E44" s="4" t="s">
        <v>27</v>
      </c>
      <c r="F44" s="4" t="s">
        <v>33</v>
      </c>
      <c r="G44" s="14">
        <v>35</v>
      </c>
      <c r="H44" s="4">
        <v>28</v>
      </c>
      <c r="I44" s="14"/>
      <c r="J44" s="14">
        <f t="shared" si="8"/>
        <v>980</v>
      </c>
      <c r="K44" s="14">
        <f t="shared" si="9"/>
        <v>16377</v>
      </c>
    </row>
    <row r="45" spans="1:12" ht="15" customHeight="1" x14ac:dyDescent="0.3">
      <c r="A45" s="38"/>
      <c r="B45" s="48">
        <v>43846</v>
      </c>
      <c r="C45" s="31" t="s">
        <v>47</v>
      </c>
      <c r="D45" s="22">
        <v>36</v>
      </c>
      <c r="E45" s="4" t="s">
        <v>33</v>
      </c>
      <c r="F45" s="13" t="s">
        <v>49</v>
      </c>
      <c r="G45" s="14">
        <v>240</v>
      </c>
      <c r="H45" s="4">
        <v>1</v>
      </c>
      <c r="I45" s="14"/>
      <c r="J45" s="14">
        <f t="shared" si="8"/>
        <v>240</v>
      </c>
      <c r="K45" s="33">
        <f t="shared" si="9"/>
        <v>16137</v>
      </c>
    </row>
    <row r="46" spans="1:12" ht="15" customHeight="1" x14ac:dyDescent="0.3">
      <c r="A46" s="39"/>
      <c r="B46" s="48"/>
      <c r="C46" s="31" t="s">
        <v>59</v>
      </c>
      <c r="D46" s="22">
        <v>37</v>
      </c>
      <c r="E46" s="4" t="s">
        <v>33</v>
      </c>
      <c r="F46" s="13" t="s">
        <v>50</v>
      </c>
      <c r="G46" s="14">
        <v>235</v>
      </c>
      <c r="H46" s="4">
        <v>1</v>
      </c>
      <c r="I46" s="14"/>
      <c r="J46" s="32">
        <f t="shared" si="8"/>
        <v>235</v>
      </c>
      <c r="K46" s="14">
        <f t="shared" si="9"/>
        <v>15902</v>
      </c>
    </row>
    <row r="47" spans="1:12" ht="7.2" customHeight="1" x14ac:dyDescent="0.3"/>
    <row r="48" spans="1:12" ht="16.2" customHeight="1" x14ac:dyDescent="0.3">
      <c r="C48" s="25" t="s">
        <v>71</v>
      </c>
      <c r="F48" s="25" t="s">
        <v>72</v>
      </c>
    </row>
  </sheetData>
  <sheetProtection password="CC8B" sheet="1" objects="1" scenarios="1"/>
  <mergeCells count="28">
    <mergeCell ref="B21:B23"/>
    <mergeCell ref="D25:D26"/>
    <mergeCell ref="A42:A46"/>
    <mergeCell ref="B28:B29"/>
    <mergeCell ref="B5:B6"/>
    <mergeCell ref="B9:B13"/>
    <mergeCell ref="B33:B34"/>
    <mergeCell ref="B35:B36"/>
    <mergeCell ref="B37:B38"/>
    <mergeCell ref="B25:B26"/>
    <mergeCell ref="B39:B40"/>
    <mergeCell ref="B45:B46"/>
    <mergeCell ref="A1:K1"/>
    <mergeCell ref="E9:E10"/>
    <mergeCell ref="F9:F10"/>
    <mergeCell ref="E12:E13"/>
    <mergeCell ref="F12:F13"/>
    <mergeCell ref="A4:A41"/>
    <mergeCell ref="D28:D29"/>
    <mergeCell ref="E28:E29"/>
    <mergeCell ref="F28:F29"/>
    <mergeCell ref="E21:E22"/>
    <mergeCell ref="F21:F22"/>
    <mergeCell ref="E25:E26"/>
    <mergeCell ref="F25:F26"/>
    <mergeCell ref="D9:D10"/>
    <mergeCell ref="D12:D13"/>
    <mergeCell ref="D21:D22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2020-02-01T06:55:17Z</cp:lastPrinted>
  <dcterms:created xsi:type="dcterms:W3CDTF">2019-09-07T04:51:25Z</dcterms:created>
  <dcterms:modified xsi:type="dcterms:W3CDTF">2020-03-04T06:19:34Z</dcterms:modified>
</cp:coreProperties>
</file>